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44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M15" i="1"/>
  <c r="M13"/>
  <c r="M16"/>
  <c r="J15"/>
  <c r="L15"/>
  <c r="L14"/>
  <c r="L13"/>
  <c r="J14"/>
  <c r="J13"/>
  <c r="H15"/>
  <c r="M14"/>
  <c r="H8"/>
  <c r="H9"/>
  <c r="M18"/>
  <c r="M19"/>
  <c r="M20"/>
</calcChain>
</file>

<file path=xl/sharedStrings.xml><?xml version="1.0" encoding="utf-8"?>
<sst xmlns="http://schemas.openxmlformats.org/spreadsheetml/2006/main" count="54" uniqueCount="47">
  <si>
    <t>Liczba miesięcy
[m-c]</t>
  </si>
  <si>
    <t>Przewidywane zużycie paliwa gazowego w okresie obowiązywania umowy 
[kWh]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</si>
  <si>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</si>
  <si>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</si>
  <si>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</si>
  <si>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</si>
  <si>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</si>
  <si>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r>
      <t xml:space="preserve">Cena jednostkowa sprzedaży paliwa gazowego netto 
[gr/kWh] </t>
    </r>
    <r>
      <rPr>
        <vertAlign val="superscript"/>
        <sz val="9"/>
        <rFont val="Cambria"/>
        <family val="1"/>
        <charset val="238"/>
      </rPr>
      <t>1)</t>
    </r>
  </si>
  <si>
    <t>Przewidywane zużycie paliwa gazowego 
w okresie obowiązywania umowy 
[kWh]</t>
  </si>
  <si>
    <t>Razem opłata zmienna netto
[zł]
[kol.3×kol.7]/100</t>
  </si>
  <si>
    <t>Razem DYSTRYBUCJA 
netto [zł]
(kol. 8+kol.10)</t>
  </si>
  <si>
    <r>
      <rPr>
        <b/>
        <sz val="9"/>
        <rFont val="Cambria"/>
        <family val="1"/>
        <charset val="238"/>
      </rPr>
      <t>ZW</t>
    </r>
    <r>
      <rPr>
        <sz val="9"/>
        <rFont val="Cambria"/>
        <family val="1"/>
        <charset val="238"/>
      </rPr>
      <t xml:space="preserve"> - bez akcyzy, z zerową stawką akcyzy lub uwzględniająca zwolnienie od akcyzy</t>
    </r>
  </si>
  <si>
    <t>Podatek VAT 23%</t>
  </si>
  <si>
    <t>Załącznik nr 1a do SIWZ - formularz cenowy</t>
  </si>
  <si>
    <t>Grupy taryfowe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</si>
  <si>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</si>
  <si>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</si>
  <si>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</si>
  <si>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</si>
  <si>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</si>
  <si>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</si>
  <si>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</si>
  <si>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</si>
  <si>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</si>
  <si>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</si>
  <si>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</si>
  <si>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</si>
  <si>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r>
      <t xml:space="preserve">Grupa taryfowa 
wg oznaczeń
Taryfy OSD </t>
    </r>
    <r>
      <rPr>
        <vertAlign val="superscript"/>
        <sz val="9"/>
        <rFont val="Cambria"/>
        <family val="1"/>
        <charset val="238"/>
      </rPr>
      <t>2)</t>
    </r>
  </si>
  <si>
    <t xml:space="preserve">Razem SPRZEDAŻ
netto [zł]
[kol.3×kol.4]/100 </t>
  </si>
  <si>
    <t xml:space="preserve">Wartości należy przenieść do formularza oferty     </t>
  </si>
  <si>
    <t>……………………………………………………………………….…………………………………..</t>
  </si>
  <si>
    <r>
      <t xml:space="preserve">DYSTRYBUCJA PALIWA GAZOWEGO </t>
    </r>
    <r>
      <rPr>
        <b/>
        <vertAlign val="superscript"/>
        <sz val="10"/>
        <rFont val="Cambria"/>
        <family val="1"/>
        <charset val="238"/>
      </rPr>
      <t>2)</t>
    </r>
  </si>
  <si>
    <t>FORMULARZ CENOWY</t>
  </si>
  <si>
    <t>Razem cena oferty netto (sprzedaż + dystrybucja):</t>
  </si>
  <si>
    <t>Razem netto (sprzedaż)</t>
  </si>
  <si>
    <t>Razem netto (dystrybucja)</t>
  </si>
  <si>
    <t>Razem cena oferty brutto (sprzedaż + dystrybucja)</t>
  </si>
  <si>
    <t>podpis osoby uprawnionej</t>
  </si>
  <si>
    <r>
      <rPr>
        <vertAlign val="superscript"/>
        <sz val="9"/>
        <rFont val="Cambria"/>
        <family val="1"/>
        <charset val="238"/>
      </rPr>
      <t xml:space="preserve">1) </t>
    </r>
    <r>
      <rPr>
        <sz val="9"/>
        <rFont val="Cambria"/>
        <family val="1"/>
        <charset val="238"/>
      </rPr>
      <t>należy podać uśrednioną cenę jednostkową sprzedaży paliwa gazowego netto bez akcyz  
    (uwzględniającą opłaty abonamentowe i bez odnoszenia do poszczególnych grup taryfowych)</t>
    </r>
  </si>
  <si>
    <t>W-1.1_TA</t>
  </si>
  <si>
    <t>W-3.6_TA</t>
  </si>
  <si>
    <t>W-6.1_TA</t>
  </si>
  <si>
    <t>Stawka opłaty stałej netto
a) dla grup taryfowych:
W-1.1_TA, W-3.6_TA
[zł/m-c]
b) dla grup taryfowych:
W-6.1_TA
[gr/(kWh/h za h]</t>
  </si>
  <si>
    <t>Razem opłata stała netto
[zł]
a) dla grup taryfowych:
W-1.1_TA, W-3.6_TA
[kol.2×kol.5×kol.9]
b) dla grup taryfowych:
W-6.1_TA
[kol.4×kol.6×kol.9)/100]</t>
  </si>
  <si>
    <t>W-1.1_TA
W-3.6_TA 
W-6.1_TA</t>
  </si>
  <si>
    <r>
      <rPr>
        <vertAlign val="superscript"/>
        <sz val="9"/>
        <color indexed="8"/>
        <rFont val="Cambria"/>
        <family val="1"/>
        <charset val="238"/>
      </rPr>
      <t xml:space="preserve">2) </t>
    </r>
    <r>
      <rPr>
        <b/>
        <sz val="9"/>
        <color indexed="8"/>
        <rFont val="Cambria"/>
        <family val="1"/>
        <charset val="238"/>
      </rPr>
      <t>Operatorem systemu dystrybucyjnego jest PSG Sp. z.o.o. Stawki opłat dystrybucyjnych dotyczą obszaru tarnowskiego</t>
    </r>
    <r>
      <rPr>
        <sz val="9"/>
        <color indexed="8"/>
        <rFont val="Cambria"/>
        <family val="1"/>
        <charset val="238"/>
      </rPr>
      <t>.
    Stawki opłat dystrybucyjnych zostały podane przez Zamawiającego na podstawie Taryfy nr 8 OSD zatwierdzonej przez Prezesa Urzędu Regulacji Energetyki 
    w dniu 18 marca 2020 r. decyzją Nr DRG.DRG-2.4212.51.2019.AIK obowiązującej od dnia 3 kwietnia 2020r. - w celu ułatwienia Wykonawcom obliczenia ceny oferty.</t>
    </r>
  </si>
  <si>
    <t>n.d.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</si>
</sst>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0.000"/>
  </numFmts>
  <fonts count="14">
    <font>
      <sz val="11"/>
      <color theme="1"/>
      <name val="Arial"/>
      <family val="2"/>
      <charset val="238"/>
    </font>
    <font>
      <b/>
      <sz val="9"/>
      <name val="Cambria"/>
      <family val="1"/>
      <charset val="238"/>
    </font>
    <font>
      <sz val="9"/>
      <name val="Cambria"/>
      <family val="1"/>
      <charset val="238"/>
    </font>
    <font>
      <b/>
      <sz val="10"/>
      <color indexed="8"/>
      <name val="Cambria"/>
      <family val="1"/>
      <charset val="238"/>
    </font>
    <font>
      <b/>
      <sz val="10"/>
      <name val="Cambria"/>
      <family val="1"/>
      <charset val="238"/>
    </font>
    <font>
      <sz val="9"/>
      <color indexed="8"/>
      <name val="Cambria"/>
      <family val="1"/>
      <charset val="238"/>
    </font>
    <font>
      <b/>
      <sz val="9"/>
      <color indexed="8"/>
      <name val="Cambria"/>
      <family val="1"/>
      <charset val="238"/>
    </font>
    <font>
      <sz val="11"/>
      <color indexed="8"/>
      <name val="Arial"/>
      <family val="2"/>
      <charset val="238"/>
    </font>
    <font>
      <b/>
      <sz val="11"/>
      <name val="Cambria"/>
      <family val="1"/>
      <charset val="238"/>
    </font>
    <font>
      <vertAlign val="superscript"/>
      <sz val="9"/>
      <name val="Cambria"/>
      <family val="1"/>
      <charset val="238"/>
    </font>
    <font>
      <b/>
      <vertAlign val="superscript"/>
      <sz val="10"/>
      <name val="Cambria"/>
      <family val="1"/>
      <charset val="238"/>
    </font>
    <font>
      <vertAlign val="superscript"/>
      <sz val="9"/>
      <color indexed="8"/>
      <name val="Cambria"/>
      <family val="1"/>
      <charset val="238"/>
    </font>
    <font>
      <b/>
      <sz val="9"/>
      <color indexed="10"/>
      <name val="Cambria"/>
      <family val="1"/>
      <charset val="238"/>
    </font>
    <font>
      <i/>
      <sz val="9"/>
      <color indexed="8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Alignment="1">
      <alignment vertical="center"/>
    </xf>
    <xf numFmtId="0" fontId="8" fillId="0" borderId="0" xfId="0" applyFont="1" applyFill="1" applyAlignment="1">
      <alignment vertical="top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3" fontId="6" fillId="0" borderId="0" xfId="0" applyNumberFormat="1" applyFont="1" applyFill="1"/>
    <xf numFmtId="0" fontId="12" fillId="0" borderId="0" xfId="0" applyFont="1" applyFill="1" applyBorder="1" applyAlignment="1">
      <alignment horizontal="right" vertical="center"/>
    </xf>
    <xf numFmtId="43" fontId="6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3" fontId="2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right" vertical="center"/>
    </xf>
    <xf numFmtId="43" fontId="4" fillId="3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43" fontId="3" fillId="3" borderId="1" xfId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3" fontId="1" fillId="4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0"/>
  <sheetViews>
    <sheetView showGridLines="0" tabSelected="1" view="pageBreakPreview" zoomScale="85" zoomScaleNormal="55" zoomScaleSheetLayoutView="85" zoomScalePageLayoutView="70" workbookViewId="0">
      <selection activeCell="D11" sqref="D11:E11"/>
    </sheetView>
  </sheetViews>
  <sheetFormatPr defaultRowHeight="24.95" customHeight="1"/>
  <cols>
    <col min="1" max="1" width="3.875" style="3" customWidth="1"/>
    <col min="2" max="2" width="14.625" style="3" customWidth="1"/>
    <col min="3" max="3" width="13.875" style="3" customWidth="1"/>
    <col min="4" max="4" width="5.125" style="3" customWidth="1"/>
    <col min="5" max="5" width="16.625" style="3" customWidth="1"/>
    <col min="6" max="6" width="10.625" style="3" customWidth="1"/>
    <col min="7" max="7" width="10.25" style="4" customWidth="1"/>
    <col min="8" max="8" width="14.875" style="3" customWidth="1"/>
    <col min="9" max="9" width="13.375" style="3" customWidth="1"/>
    <col min="10" max="10" width="19" style="3" customWidth="1"/>
    <col min="11" max="11" width="22" style="3" customWidth="1"/>
    <col min="12" max="12" width="22.75" style="3" customWidth="1"/>
    <col min="13" max="13" width="15.375" style="3" customWidth="1"/>
    <col min="14" max="16" width="9" style="3"/>
    <col min="17" max="17" width="13.625" style="3" customWidth="1"/>
    <col min="18" max="16384" width="9" style="3"/>
  </cols>
  <sheetData>
    <row r="1" spans="2:17" ht="6.75" customHeight="1"/>
    <row r="2" spans="2:17" ht="15" customHeight="1"/>
    <row r="3" spans="2:17" ht="15" customHeight="1">
      <c r="M3" s="7" t="s">
        <v>13</v>
      </c>
    </row>
    <row r="4" spans="2:17" ht="19.5" customHeight="1"/>
    <row r="5" spans="2:17" ht="33" customHeight="1">
      <c r="B5" s="50" t="s">
        <v>6</v>
      </c>
      <c r="C5" s="51"/>
      <c r="D5" s="51"/>
      <c r="E5" s="51"/>
      <c r="F5" s="51"/>
      <c r="G5" s="51"/>
      <c r="H5" s="51"/>
      <c r="I5" s="52"/>
      <c r="J5" s="53" t="s">
        <v>32</v>
      </c>
      <c r="K5" s="54"/>
      <c r="L5" s="54"/>
      <c r="M5" s="55"/>
    </row>
    <row r="6" spans="2:17" ht="46.5" customHeight="1">
      <c r="B6" s="10" t="s">
        <v>14</v>
      </c>
      <c r="C6" s="39" t="s">
        <v>8</v>
      </c>
      <c r="D6" s="39"/>
      <c r="E6" s="39"/>
      <c r="F6" s="39" t="s">
        <v>7</v>
      </c>
      <c r="G6" s="39"/>
      <c r="H6" s="47" t="s">
        <v>28</v>
      </c>
      <c r="I6" s="47"/>
      <c r="J6" s="56"/>
      <c r="K6" s="57"/>
      <c r="L6" s="57"/>
      <c r="M6" s="58"/>
    </row>
    <row r="7" spans="2:17" s="5" customFormat="1" ht="14.25" customHeight="1">
      <c r="B7" s="12" t="s">
        <v>16</v>
      </c>
      <c r="C7" s="48" t="s">
        <v>17</v>
      </c>
      <c r="D7" s="49"/>
      <c r="E7" s="12" t="s">
        <v>18</v>
      </c>
      <c r="F7" s="48" t="s">
        <v>19</v>
      </c>
      <c r="G7" s="49"/>
      <c r="H7" s="40" t="s">
        <v>20</v>
      </c>
      <c r="I7" s="40"/>
      <c r="J7" s="56"/>
      <c r="K7" s="57"/>
      <c r="L7" s="57"/>
      <c r="M7" s="58"/>
    </row>
    <row r="8" spans="2:17" ht="51.75" customHeight="1">
      <c r="B8" s="35" t="s">
        <v>44</v>
      </c>
      <c r="C8" s="69" t="s">
        <v>11</v>
      </c>
      <c r="D8" s="69"/>
      <c r="E8" s="11">
        <v>3646080</v>
      </c>
      <c r="F8" s="67"/>
      <c r="G8" s="67"/>
      <c r="H8" s="68">
        <f>+ROUND(F8*E8/100,2)</f>
        <v>0</v>
      </c>
      <c r="I8" s="68"/>
      <c r="J8" s="56"/>
      <c r="K8" s="57"/>
      <c r="L8" s="57"/>
      <c r="M8" s="58"/>
    </row>
    <row r="9" spans="2:17" ht="34.5" customHeight="1">
      <c r="B9" s="62"/>
      <c r="C9" s="63"/>
      <c r="D9" s="63"/>
      <c r="E9" s="64"/>
      <c r="F9" s="65" t="s">
        <v>34</v>
      </c>
      <c r="G9" s="65"/>
      <c r="H9" s="66">
        <f>SUM(H8:I8)</f>
        <v>0</v>
      </c>
      <c r="I9" s="66"/>
      <c r="J9" s="59"/>
      <c r="K9" s="60"/>
      <c r="L9" s="60"/>
      <c r="M9" s="61"/>
    </row>
    <row r="10" spans="2:17" ht="33" customHeight="1">
      <c r="B10" s="38" t="s">
        <v>31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2:17" ht="113.25" customHeight="1">
      <c r="B11" s="10" t="s">
        <v>27</v>
      </c>
      <c r="C11" s="10" t="s">
        <v>2</v>
      </c>
      <c r="D11" s="39" t="s">
        <v>1</v>
      </c>
      <c r="E11" s="39"/>
      <c r="F11" s="10" t="s">
        <v>4</v>
      </c>
      <c r="G11" s="10" t="s">
        <v>0</v>
      </c>
      <c r="H11" s="10" t="s">
        <v>15</v>
      </c>
      <c r="I11" s="10" t="s">
        <v>3</v>
      </c>
      <c r="J11" s="10" t="s">
        <v>9</v>
      </c>
      <c r="K11" s="10" t="s">
        <v>42</v>
      </c>
      <c r="L11" s="10" t="s">
        <v>43</v>
      </c>
      <c r="M11" s="13" t="s">
        <v>10</v>
      </c>
    </row>
    <row r="12" spans="2:17" ht="15" customHeight="1">
      <c r="B12" s="12" t="s">
        <v>16</v>
      </c>
      <c r="C12" s="12" t="s">
        <v>17</v>
      </c>
      <c r="D12" s="40" t="s">
        <v>18</v>
      </c>
      <c r="E12" s="40"/>
      <c r="F12" s="12" t="s">
        <v>19</v>
      </c>
      <c r="G12" s="12" t="s">
        <v>20</v>
      </c>
      <c r="H12" s="12" t="s">
        <v>21</v>
      </c>
      <c r="I12" s="12" t="s">
        <v>22</v>
      </c>
      <c r="J12" s="12" t="s">
        <v>23</v>
      </c>
      <c r="K12" s="12" t="s">
        <v>24</v>
      </c>
      <c r="L12" s="12" t="s">
        <v>25</v>
      </c>
      <c r="M12" s="12" t="s">
        <v>26</v>
      </c>
    </row>
    <row r="13" spans="2:17" ht="24.95" customHeight="1">
      <c r="B13" s="12" t="s">
        <v>39</v>
      </c>
      <c r="C13" s="12">
        <v>1</v>
      </c>
      <c r="D13" s="36">
        <v>4800</v>
      </c>
      <c r="E13" s="37"/>
      <c r="F13" s="12" t="s">
        <v>5</v>
      </c>
      <c r="G13" s="12">
        <v>24</v>
      </c>
      <c r="H13" s="12" t="s">
        <v>46</v>
      </c>
      <c r="I13" s="30">
        <v>4.883</v>
      </c>
      <c r="J13" s="25">
        <f>+ROUND(D13*I13/100,2)</f>
        <v>234.38</v>
      </c>
      <c r="K13" s="8">
        <v>3.22</v>
      </c>
      <c r="L13" s="31">
        <f>+ROUND(C13*G13*K13,2)</f>
        <v>77.28</v>
      </c>
      <c r="M13" s="31">
        <f>+J13+L13</f>
        <v>311.65999999999997</v>
      </c>
      <c r="Q13" s="17"/>
    </row>
    <row r="14" spans="2:17" ht="24.95" customHeight="1">
      <c r="B14" s="12" t="s">
        <v>40</v>
      </c>
      <c r="C14" s="12">
        <v>1</v>
      </c>
      <c r="D14" s="36">
        <v>29280</v>
      </c>
      <c r="E14" s="37"/>
      <c r="F14" s="12" t="s">
        <v>5</v>
      </c>
      <c r="G14" s="12">
        <v>24</v>
      </c>
      <c r="H14" s="12" t="s">
        <v>46</v>
      </c>
      <c r="I14" s="30">
        <v>2.6629999999999998</v>
      </c>
      <c r="J14" s="25">
        <f>+ROUND(D14*I14/100,2)</f>
        <v>779.73</v>
      </c>
      <c r="K14" s="8">
        <v>31.7</v>
      </c>
      <c r="L14" s="31">
        <f>+ROUND(C14*G14*K14,2)</f>
        <v>760.8</v>
      </c>
      <c r="M14" s="31">
        <f>+J14+L14</f>
        <v>1540.53</v>
      </c>
      <c r="Q14" s="17"/>
    </row>
    <row r="15" spans="2:17" ht="24.95" customHeight="1">
      <c r="B15" s="12" t="s">
        <v>41</v>
      </c>
      <c r="C15" s="12">
        <v>1</v>
      </c>
      <c r="D15" s="36">
        <v>3612000</v>
      </c>
      <c r="E15" s="37"/>
      <c r="F15" s="11">
        <v>711</v>
      </c>
      <c r="G15" s="12">
        <v>24</v>
      </c>
      <c r="H15" s="12">
        <f>365*24*2</f>
        <v>17520</v>
      </c>
      <c r="I15" s="30">
        <v>2.2290000000000001</v>
      </c>
      <c r="J15" s="25">
        <f>+ROUND(D15*I15/100,2)</f>
        <v>80511.48</v>
      </c>
      <c r="K15" s="24">
        <v>0.42099999999999999</v>
      </c>
      <c r="L15" s="31">
        <f>+ROUND(F15*H15*K15/100,2)</f>
        <v>52442.79</v>
      </c>
      <c r="M15" s="31">
        <f>+J15+L15</f>
        <v>132954.26999999999</v>
      </c>
      <c r="Q15" s="17"/>
    </row>
    <row r="16" spans="2:17" ht="33.75" customHeight="1">
      <c r="B16" s="45" t="s">
        <v>38</v>
      </c>
      <c r="C16" s="45"/>
      <c r="D16" s="45"/>
      <c r="E16" s="45"/>
      <c r="F16" s="45"/>
      <c r="G16" s="45"/>
      <c r="H16" s="45"/>
      <c r="I16" s="45"/>
      <c r="J16" s="45"/>
      <c r="K16" s="1"/>
      <c r="L16" s="23" t="s">
        <v>35</v>
      </c>
      <c r="M16" s="26">
        <f>SUM(M13:M15)</f>
        <v>134806.46</v>
      </c>
      <c r="Q16" s="17"/>
    </row>
    <row r="17" spans="2:13" ht="59.25" customHeight="1">
      <c r="B17" s="46" t="s">
        <v>45</v>
      </c>
      <c r="C17" s="46"/>
      <c r="D17" s="46"/>
      <c r="E17" s="46"/>
      <c r="F17" s="46"/>
      <c r="G17" s="46"/>
      <c r="H17" s="46"/>
      <c r="I17" s="46"/>
      <c r="J17" s="46"/>
      <c r="L17" s="32"/>
      <c r="M17" s="33"/>
    </row>
    <row r="18" spans="2:13" ht="24.75" customHeight="1">
      <c r="E18" s="15"/>
      <c r="G18" s="3"/>
      <c r="K18" s="27"/>
      <c r="L18" s="28" t="s">
        <v>33</v>
      </c>
      <c r="M18" s="34">
        <f>+M16+H9</f>
        <v>134806.46</v>
      </c>
    </row>
    <row r="19" spans="2:13" ht="24.75" customHeight="1">
      <c r="C19" s="19" t="s">
        <v>30</v>
      </c>
      <c r="E19" s="18"/>
      <c r="F19" s="6"/>
      <c r="G19" s="6"/>
      <c r="H19" s="6"/>
      <c r="K19" s="43" t="s">
        <v>12</v>
      </c>
      <c r="L19" s="44"/>
      <c r="M19" s="29">
        <f>+ROUND(M18*0.23,2)</f>
        <v>31005.49</v>
      </c>
    </row>
    <row r="20" spans="2:13" ht="24.75" customHeight="1">
      <c r="C20" s="20" t="s">
        <v>37</v>
      </c>
      <c r="D20" s="21"/>
      <c r="E20" s="22"/>
      <c r="F20" s="6"/>
      <c r="G20" s="6"/>
      <c r="I20" s="14"/>
      <c r="K20" s="41" t="s">
        <v>36</v>
      </c>
      <c r="L20" s="42"/>
      <c r="M20" s="29">
        <f>+M19+M18</f>
        <v>165811.94999999998</v>
      </c>
    </row>
    <row r="21" spans="2:13" ht="24.75" customHeight="1">
      <c r="D21" s="6"/>
      <c r="E21" s="6"/>
      <c r="F21" s="6"/>
      <c r="G21" s="6"/>
      <c r="K21" s="2"/>
      <c r="M21" s="16" t="s">
        <v>29</v>
      </c>
    </row>
    <row r="22" spans="2:13" ht="24.75" customHeight="1">
      <c r="D22" s="6"/>
      <c r="E22" s="6"/>
      <c r="F22" s="6"/>
      <c r="G22" s="6"/>
      <c r="I22" s="9"/>
    </row>
    <row r="23" spans="2:13" ht="24.75" customHeight="1">
      <c r="D23" s="6"/>
      <c r="E23" s="6"/>
      <c r="F23" s="6"/>
      <c r="G23" s="6"/>
      <c r="I23" s="9"/>
    </row>
    <row r="24" spans="2:13" ht="24.75" customHeight="1">
      <c r="D24" s="6"/>
      <c r="E24" s="6"/>
      <c r="F24" s="6"/>
      <c r="G24" s="6"/>
      <c r="I24" s="9"/>
    </row>
    <row r="25" spans="2:13" ht="24.75" customHeight="1">
      <c r="D25" s="6"/>
      <c r="E25" s="6"/>
      <c r="F25" s="6"/>
      <c r="G25" s="6"/>
      <c r="I25" s="9"/>
    </row>
    <row r="26" spans="2:13" ht="24.75" customHeight="1">
      <c r="D26" s="6"/>
      <c r="E26" s="6"/>
      <c r="F26" s="6"/>
      <c r="G26" s="6"/>
      <c r="I26" s="9"/>
    </row>
    <row r="27" spans="2:13" ht="24.75" customHeight="1">
      <c r="D27" s="6"/>
      <c r="E27" s="6"/>
      <c r="F27" s="6"/>
      <c r="G27" s="6"/>
      <c r="I27" s="9"/>
    </row>
    <row r="28" spans="2:13" ht="24.75" customHeight="1">
      <c r="D28" s="6"/>
      <c r="E28" s="6"/>
      <c r="F28" s="6"/>
      <c r="G28" s="6"/>
      <c r="H28" s="6"/>
      <c r="I28" s="6"/>
    </row>
    <row r="29" spans="2:13" ht="24.75" customHeight="1">
      <c r="D29" s="6"/>
      <c r="E29" s="6"/>
      <c r="F29" s="6"/>
      <c r="G29" s="6"/>
      <c r="I29" s="6"/>
    </row>
    <row r="30" spans="2:13" ht="24.75" customHeight="1">
      <c r="B30" s="6"/>
      <c r="C30" s="6"/>
      <c r="D30" s="6"/>
      <c r="E30" s="6"/>
      <c r="F30" s="6"/>
      <c r="G30" s="6"/>
      <c r="H30" s="6"/>
      <c r="I30" s="6"/>
      <c r="J30" s="6"/>
    </row>
  </sheetData>
  <mergeCells count="24">
    <mergeCell ref="B5:I5"/>
    <mergeCell ref="J5:M9"/>
    <mergeCell ref="C6:E6"/>
    <mergeCell ref="B9:E9"/>
    <mergeCell ref="F9:G9"/>
    <mergeCell ref="H9:I9"/>
    <mergeCell ref="F8:G8"/>
    <mergeCell ref="H8:I8"/>
    <mergeCell ref="C8:D8"/>
    <mergeCell ref="F6:G6"/>
    <mergeCell ref="K20:L20"/>
    <mergeCell ref="K19:L19"/>
    <mergeCell ref="B16:J16"/>
    <mergeCell ref="B17:J17"/>
    <mergeCell ref="H6:I6"/>
    <mergeCell ref="C7:D7"/>
    <mergeCell ref="F7:G7"/>
    <mergeCell ref="H7:I7"/>
    <mergeCell ref="D15:E15"/>
    <mergeCell ref="D13:E13"/>
    <mergeCell ref="B10:M10"/>
    <mergeCell ref="D14:E14"/>
    <mergeCell ref="D11:E11"/>
    <mergeCell ref="D12:E12"/>
  </mergeCells>
  <phoneticPr fontId="0" type="noConversion"/>
  <pageMargins left="0.28000000000000003" right="0.26" top="0.28999999999999998" bottom="0.22" header="0.19" footer="0.14000000000000001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user</cp:lastModifiedBy>
  <cp:lastPrinted>2019-09-16T05:10:11Z</cp:lastPrinted>
  <dcterms:created xsi:type="dcterms:W3CDTF">2015-09-16T11:15:51Z</dcterms:created>
  <dcterms:modified xsi:type="dcterms:W3CDTF">2020-03-26T09:06:34Z</dcterms:modified>
</cp:coreProperties>
</file>